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43dff2395dd60f/00.LAURAVL/COMPTA/"/>
    </mc:Choice>
  </mc:AlternateContent>
  <xr:revisionPtr revIDLastSave="33" documentId="8_{371C1B44-5652-45C1-9290-B8D9706E4613}" xr6:coauthVersionLast="46" xr6:coauthVersionMax="46" xr10:uidLastSave="{2E4B8EC3-4590-49A0-B8BE-D3DF18991473}"/>
  <bookViews>
    <workbookView xWindow="-120" yWindow="-120" windowWidth="29040" windowHeight="15840" xr2:uid="{00000000-000D-0000-FFFF-FFFF00000000}"/>
  </bookViews>
  <sheets>
    <sheet name="PREVIS 2020 MODIF)" sheetId="2" r:id="rId1"/>
    <sheet name="PREVIS 2020" sheetId="1" r:id="rId2"/>
  </sheets>
  <definedNames>
    <definedName name="Bilan" localSheetId="0">#REF!</definedName>
    <definedName name="Bilan">#REF!</definedName>
    <definedName name="CadresTR" localSheetId="0">#REF!</definedName>
    <definedName name="CadresTR">#REF!</definedName>
    <definedName name="CerfVolant" localSheetId="0">#REF!</definedName>
    <definedName name="CerfVolant">#REF!</definedName>
    <definedName name="Comité_Bureau" localSheetId="0">#REF!</definedName>
    <definedName name="Comité_Bureau">#REF!</definedName>
    <definedName name="Comm" localSheetId="0">#REF!</definedName>
    <definedName name="Comm">#REF!</definedName>
    <definedName name="Delta_comp" localSheetId="0">#REF!</definedName>
    <definedName name="Delta_comp">#REF!</definedName>
    <definedName name="Delta_form" localSheetId="0">#REF!</definedName>
    <definedName name="Delta_form">#REF!</definedName>
    <definedName name="E" localSheetId="0">#REF!</definedName>
    <definedName name="E">#REF!</definedName>
    <definedName name="Equipe_ligue" localSheetId="0">#REF!</definedName>
    <definedName name="Equipe_ligue">#REF!</definedName>
    <definedName name="Formation" localSheetId="0">#REF!</definedName>
    <definedName name="Formation">#REF!</definedName>
    <definedName name="Handicar" localSheetId="0">#REF!</definedName>
    <definedName name="Handicar">#REF!</definedName>
    <definedName name="Jeunes_UNSS" localSheetId="0">#REF!</definedName>
    <definedName name="Jeunes_UNSS">#REF!</definedName>
    <definedName name="KiteSurf" localSheetId="0">#REF!</definedName>
    <definedName name="KiteSurf">#REF!</definedName>
    <definedName name="Manifestations" localSheetId="0">#REF!</definedName>
    <definedName name="Manifestations">#REF!</definedName>
    <definedName name="Météo" localSheetId="0">#REF!</definedName>
    <definedName name="Météo">#REF!</definedName>
    <definedName name="Sites" localSheetId="0">#REF!</definedName>
    <definedName name="Si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E37" i="2"/>
  <c r="E38" i="2" l="1"/>
  <c r="C17" i="2"/>
  <c r="C37" i="2"/>
  <c r="B9" i="2"/>
  <c r="B37" i="2" s="1"/>
  <c r="A2" i="2"/>
  <c r="C38" i="2" l="1"/>
  <c r="E37" i="1"/>
  <c r="D37" i="1"/>
  <c r="C37" i="1" l="1"/>
  <c r="B37" i="1"/>
  <c r="A2" i="1" l="1"/>
</calcChain>
</file>

<file path=xl/sharedStrings.xml><?xml version="1.0" encoding="utf-8"?>
<sst xmlns="http://schemas.openxmlformats.org/spreadsheetml/2006/main" count="86" uniqueCount="45">
  <si>
    <t>COMMISSIONS</t>
  </si>
  <si>
    <t>RECETTES</t>
  </si>
  <si>
    <t>FORMATION PP</t>
  </si>
  <si>
    <t xml:space="preserve">SECRETARIAT </t>
  </si>
  <si>
    <t xml:space="preserve">SALAIRE ET CHARGES </t>
  </si>
  <si>
    <t>MEMBRES DU BUR ( FRAIS DIVERS )</t>
  </si>
  <si>
    <t>HANDICAR</t>
  </si>
  <si>
    <t>COMMUNICATION</t>
  </si>
  <si>
    <t>EQUIPE LIGUE</t>
  </si>
  <si>
    <t>SITES fonctionnement et investissements</t>
  </si>
  <si>
    <t xml:space="preserve">ESPACE AERIEN / REGLEMENTATION </t>
  </si>
  <si>
    <t xml:space="preserve">DIVERS </t>
  </si>
  <si>
    <t>CERF-VOLANT COMP ET EDUCATIF</t>
  </si>
  <si>
    <t>KITE</t>
  </si>
  <si>
    <t>BOOMERANG</t>
  </si>
  <si>
    <t xml:space="preserve">CADRES TECH.( F.Dep ) </t>
  </si>
  <si>
    <t>MANIFESTATIONS REGIONALES</t>
  </si>
  <si>
    <t>PRODUITS FINANCIERS</t>
  </si>
  <si>
    <t xml:space="preserve">COTISATIONS PERCUES LICENCIES </t>
  </si>
  <si>
    <t xml:space="preserve">SUBVENTION CRAuRA </t>
  </si>
  <si>
    <t xml:space="preserve">SUBVENTION CRAuRA (INVESTISSEMENT) </t>
  </si>
  <si>
    <t>SUBVENTION FFVL fonctionnement (RNC)</t>
  </si>
  <si>
    <t>SUBVENTION SITES (FFVL)</t>
  </si>
  <si>
    <t>REPRISE TRESORERIE</t>
  </si>
  <si>
    <t>POLE FRANCE</t>
  </si>
  <si>
    <t>TOTAUX</t>
  </si>
  <si>
    <t>Résultat</t>
  </si>
  <si>
    <t xml:space="preserve">DELTA </t>
  </si>
  <si>
    <t xml:space="preserve">PROVISION RETRAITE </t>
  </si>
  <si>
    <t xml:space="preserve">COMP PARAPENTE </t>
  </si>
  <si>
    <t xml:space="preserve">COMP FILLES PARAPENTE </t>
  </si>
  <si>
    <t xml:space="preserve"> TREUILPARAPENTE</t>
  </si>
  <si>
    <t>SECTION SCOLAIRE  THONES</t>
  </si>
  <si>
    <t>JEUNES ET UNSS</t>
  </si>
  <si>
    <t>SUBVENTION  FFVL VOLEZ MIEUX</t>
  </si>
  <si>
    <t>Prévi 2020</t>
  </si>
  <si>
    <t xml:space="preserve">DEPENSES </t>
  </si>
  <si>
    <t>DEPENSES</t>
  </si>
  <si>
    <t>Réalisé 2020</t>
  </si>
  <si>
    <t>LIGUE AURA DE VOL LIBRE</t>
  </si>
  <si>
    <t>SUBVENTION ANS PPF</t>
  </si>
  <si>
    <t>SUBVENTION ANS + PSCF</t>
  </si>
  <si>
    <t>HANDICAP</t>
  </si>
  <si>
    <t>DIVERS  (diff regl)</t>
  </si>
  <si>
    <t>Prévi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</si>
</sst>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1" xfId="1" quotePrefix="1" applyFont="1" applyBorder="1" applyAlignment="1">
      <alignment vertical="center"/>
    </xf>
    <xf numFmtId="14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1" xfId="1" quotePrefix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2" borderId="1" xfId="1" quotePrefix="1" applyFill="1" applyBorder="1" applyAlignment="1">
      <alignment vertical="center" wrapText="1"/>
    </xf>
    <xf numFmtId="0" fontId="1" fillId="2" borderId="1" xfId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Euro_Prévi_2006_synthetique4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zoomScaleNormal="100" workbookViewId="0">
      <pane ySplit="3" topLeftCell="A22" activePane="bottomLeft" state="frozen"/>
      <selection pane="bottomLeft" activeCell="J27" sqref="J27"/>
    </sheetView>
  </sheetViews>
  <sheetFormatPr baseColWidth="10" defaultColWidth="11.42578125" defaultRowHeight="15" x14ac:dyDescent="0.25"/>
  <cols>
    <col min="1" max="1" width="42.85546875" style="2" bestFit="1" customWidth="1"/>
    <col min="2" max="2" width="15.140625" style="17" customWidth="1"/>
    <col min="3" max="3" width="13.42578125" style="17" customWidth="1"/>
    <col min="4" max="4" width="12.7109375" style="1" customWidth="1"/>
    <col min="5" max="5" width="13.5703125" style="1" customWidth="1"/>
    <col min="6" max="16384" width="11.42578125" style="1"/>
  </cols>
  <sheetData>
    <row r="1" spans="1:5" ht="24" customHeight="1" x14ac:dyDescent="0.25">
      <c r="A1" s="26" t="s">
        <v>39</v>
      </c>
    </row>
    <row r="2" spans="1:5" ht="18.95" customHeight="1" x14ac:dyDescent="0.25">
      <c r="A2" s="5">
        <f ca="1">TODAY()</f>
        <v>44232</v>
      </c>
      <c r="B2" s="31" t="s">
        <v>38</v>
      </c>
      <c r="C2" s="32"/>
      <c r="D2" s="33" t="s">
        <v>44</v>
      </c>
      <c r="E2" s="34"/>
    </row>
    <row r="3" spans="1:5" ht="24.95" customHeight="1" x14ac:dyDescent="0.25">
      <c r="A3" s="6" t="s">
        <v>0</v>
      </c>
      <c r="B3" s="12" t="s">
        <v>37</v>
      </c>
      <c r="C3" s="13" t="s">
        <v>1</v>
      </c>
      <c r="D3" s="14" t="s">
        <v>36</v>
      </c>
      <c r="E3" s="14" t="s">
        <v>1</v>
      </c>
    </row>
    <row r="4" spans="1:5" ht="24.95" customHeight="1" x14ac:dyDescent="0.25">
      <c r="A4" s="7" t="s">
        <v>2</v>
      </c>
      <c r="B4" s="27">
        <v>28382</v>
      </c>
      <c r="C4" s="27">
        <v>44205</v>
      </c>
      <c r="D4" s="23">
        <v>32000</v>
      </c>
      <c r="E4" s="23">
        <v>48000</v>
      </c>
    </row>
    <row r="5" spans="1:5" ht="24.95" customHeight="1" x14ac:dyDescent="0.25">
      <c r="A5" s="7" t="s">
        <v>3</v>
      </c>
      <c r="B5" s="27">
        <v>8620.7199999999993</v>
      </c>
      <c r="C5" s="27"/>
      <c r="D5" s="23">
        <v>8500</v>
      </c>
      <c r="E5" s="23"/>
    </row>
    <row r="6" spans="1:5" ht="24.95" customHeight="1" x14ac:dyDescent="0.25">
      <c r="A6" s="7" t="s">
        <v>4</v>
      </c>
      <c r="B6" s="27">
        <v>35145.589999999997</v>
      </c>
      <c r="C6" s="27"/>
      <c r="D6" s="23">
        <v>35500</v>
      </c>
      <c r="E6" s="23"/>
    </row>
    <row r="7" spans="1:5" ht="24.95" customHeight="1" x14ac:dyDescent="0.25">
      <c r="A7" s="7" t="s">
        <v>5</v>
      </c>
      <c r="B7" s="27">
        <v>1028</v>
      </c>
      <c r="C7" s="27"/>
      <c r="D7" s="23">
        <v>3000</v>
      </c>
      <c r="E7" s="23"/>
    </row>
    <row r="8" spans="1:5" ht="24.95" customHeight="1" x14ac:dyDescent="0.25">
      <c r="A8" s="7" t="s">
        <v>28</v>
      </c>
      <c r="B8" s="27">
        <v>1500</v>
      </c>
      <c r="C8" s="27"/>
      <c r="D8" s="23">
        <v>1500</v>
      </c>
      <c r="E8" s="23"/>
    </row>
    <row r="9" spans="1:5" ht="24.95" customHeight="1" x14ac:dyDescent="0.25">
      <c r="A9" s="7" t="s">
        <v>33</v>
      </c>
      <c r="B9" s="27">
        <f>450+1250</f>
        <v>1700</v>
      </c>
      <c r="C9" s="27"/>
      <c r="D9" s="23">
        <v>6000</v>
      </c>
      <c r="E9" s="23"/>
    </row>
    <row r="10" spans="1:5" ht="24.95" customHeight="1" x14ac:dyDescent="0.25">
      <c r="A10" s="7" t="s">
        <v>32</v>
      </c>
      <c r="B10" s="27">
        <v>14465</v>
      </c>
      <c r="C10" s="27">
        <v>1500</v>
      </c>
      <c r="D10" s="23">
        <v>15000</v>
      </c>
      <c r="E10" s="23">
        <v>1500</v>
      </c>
    </row>
    <row r="11" spans="1:5" ht="24.95" customHeight="1" x14ac:dyDescent="0.25">
      <c r="A11" s="20" t="s">
        <v>42</v>
      </c>
      <c r="B11" s="27">
        <v>6331</v>
      </c>
      <c r="C11" s="27">
        <v>900</v>
      </c>
      <c r="D11" s="23">
        <v>7500</v>
      </c>
      <c r="E11" s="23"/>
    </row>
    <row r="12" spans="1:5" ht="24.95" customHeight="1" x14ac:dyDescent="0.25">
      <c r="A12" s="7" t="s">
        <v>7</v>
      </c>
      <c r="B12" s="21"/>
      <c r="C12" s="21"/>
      <c r="D12" s="23">
        <v>2000</v>
      </c>
      <c r="E12" s="23"/>
    </row>
    <row r="13" spans="1:5" ht="24.95" customHeight="1" x14ac:dyDescent="0.25">
      <c r="A13" s="7" t="s">
        <v>27</v>
      </c>
      <c r="B13" s="27">
        <v>400</v>
      </c>
      <c r="C13" s="27"/>
      <c r="D13" s="23">
        <v>2000</v>
      </c>
      <c r="E13" s="23"/>
    </row>
    <row r="14" spans="1:5" ht="24.95" customHeight="1" x14ac:dyDescent="0.25">
      <c r="A14" s="7" t="s">
        <v>8</v>
      </c>
      <c r="B14" s="27">
        <v>18131</v>
      </c>
      <c r="C14" s="27">
        <v>100</v>
      </c>
      <c r="D14" s="24">
        <v>18500</v>
      </c>
      <c r="E14" s="23"/>
    </row>
    <row r="15" spans="1:5" ht="24.95" customHeight="1" x14ac:dyDescent="0.25">
      <c r="A15" s="8" t="s">
        <v>9</v>
      </c>
      <c r="B15" s="27">
        <v>26131</v>
      </c>
      <c r="C15" s="27"/>
      <c r="D15" s="23">
        <v>24000</v>
      </c>
      <c r="E15" s="23"/>
    </row>
    <row r="16" spans="1:5" ht="24.95" customHeight="1" x14ac:dyDescent="0.25">
      <c r="A16" s="9" t="s">
        <v>10</v>
      </c>
      <c r="B16" s="27"/>
      <c r="C16" s="27"/>
      <c r="D16" s="23"/>
      <c r="E16" s="23"/>
    </row>
    <row r="17" spans="1:5" ht="24.95" customHeight="1" x14ac:dyDescent="0.25">
      <c r="A17" s="10" t="s">
        <v>43</v>
      </c>
      <c r="B17" s="27"/>
      <c r="C17" s="27">
        <f>378+2.91</f>
        <v>380.91</v>
      </c>
      <c r="D17" s="23"/>
      <c r="E17" s="23"/>
    </row>
    <row r="18" spans="1:5" ht="24.95" customHeight="1" x14ac:dyDescent="0.25">
      <c r="A18" s="7" t="s">
        <v>29</v>
      </c>
      <c r="B18" s="27">
        <v>2000</v>
      </c>
      <c r="C18" s="27"/>
      <c r="D18" s="23">
        <v>6500</v>
      </c>
      <c r="E18" s="23"/>
    </row>
    <row r="19" spans="1:5" ht="24.95" customHeight="1" x14ac:dyDescent="0.25">
      <c r="A19" s="7" t="s">
        <v>30</v>
      </c>
      <c r="B19" s="27">
        <v>1410</v>
      </c>
      <c r="C19" s="27">
        <v>600</v>
      </c>
      <c r="D19" s="23">
        <v>4850</v>
      </c>
      <c r="E19" s="23"/>
    </row>
    <row r="20" spans="1:5" ht="24.95" customHeight="1" x14ac:dyDescent="0.25">
      <c r="A20" s="7" t="s">
        <v>31</v>
      </c>
      <c r="B20" s="27"/>
      <c r="C20" s="27"/>
      <c r="D20" s="23"/>
      <c r="E20" s="23"/>
    </row>
    <row r="21" spans="1:5" ht="24.95" customHeight="1" x14ac:dyDescent="0.25">
      <c r="A21" s="7" t="s">
        <v>12</v>
      </c>
      <c r="B21" s="27"/>
      <c r="C21" s="27"/>
      <c r="D21" s="23">
        <v>2500</v>
      </c>
      <c r="E21" s="23"/>
    </row>
    <row r="22" spans="1:5" ht="24.95" customHeight="1" x14ac:dyDescent="0.25">
      <c r="A22" s="7" t="s">
        <v>13</v>
      </c>
      <c r="B22" s="27"/>
      <c r="C22" s="27"/>
      <c r="D22" s="23"/>
      <c r="E22" s="23"/>
    </row>
    <row r="23" spans="1:5" ht="24.95" customHeight="1" x14ac:dyDescent="0.25">
      <c r="A23" s="7" t="s">
        <v>14</v>
      </c>
      <c r="B23" s="27">
        <v>2470</v>
      </c>
      <c r="C23" s="27"/>
      <c r="D23" s="23">
        <v>6000</v>
      </c>
      <c r="E23" s="23"/>
    </row>
    <row r="24" spans="1:5" ht="24.95" customHeight="1" x14ac:dyDescent="0.25">
      <c r="A24" s="7" t="s">
        <v>15</v>
      </c>
      <c r="B24" s="27">
        <v>1755</v>
      </c>
      <c r="C24" s="27"/>
      <c r="D24" s="23">
        <v>3500</v>
      </c>
      <c r="E24" s="23"/>
    </row>
    <row r="25" spans="1:5" ht="24.95" customHeight="1" x14ac:dyDescent="0.25">
      <c r="A25" s="7" t="s">
        <v>16</v>
      </c>
      <c r="B25" s="27"/>
      <c r="C25" s="27"/>
      <c r="D25" s="23"/>
      <c r="E25" s="23"/>
    </row>
    <row r="26" spans="1:5" ht="24.95" customHeight="1" x14ac:dyDescent="0.25">
      <c r="A26" s="7" t="s">
        <v>17</v>
      </c>
      <c r="B26" s="27"/>
      <c r="C26" s="27">
        <v>337</v>
      </c>
      <c r="D26" s="23"/>
      <c r="E26" s="23">
        <v>400</v>
      </c>
    </row>
    <row r="27" spans="1:5" ht="24.95" customHeight="1" x14ac:dyDescent="0.25">
      <c r="A27" s="7" t="s">
        <v>18</v>
      </c>
      <c r="B27" s="27">
        <v>4049</v>
      </c>
      <c r="C27" s="27">
        <v>48592.17</v>
      </c>
      <c r="D27" s="23"/>
      <c r="E27" s="23">
        <v>41000</v>
      </c>
    </row>
    <row r="28" spans="1:5" ht="24.95" customHeight="1" x14ac:dyDescent="0.25">
      <c r="A28" s="7" t="s">
        <v>19</v>
      </c>
      <c r="B28" s="27"/>
      <c r="C28" s="27">
        <v>22500</v>
      </c>
      <c r="D28" s="23"/>
      <c r="E28" s="23">
        <v>23500</v>
      </c>
    </row>
    <row r="29" spans="1:5" ht="24.95" customHeight="1" x14ac:dyDescent="0.25">
      <c r="A29" s="7" t="s">
        <v>20</v>
      </c>
      <c r="B29" s="27"/>
      <c r="C29" s="27"/>
      <c r="D29" s="23"/>
      <c r="E29" s="23"/>
    </row>
    <row r="30" spans="1:5" ht="24.95" customHeight="1" x14ac:dyDescent="0.25">
      <c r="A30" s="7" t="s">
        <v>41</v>
      </c>
      <c r="B30" s="27"/>
      <c r="C30" s="27">
        <v>11437</v>
      </c>
      <c r="D30" s="23"/>
      <c r="E30" s="23">
        <v>16500</v>
      </c>
    </row>
    <row r="31" spans="1:5" ht="24.95" customHeight="1" x14ac:dyDescent="0.25">
      <c r="A31" s="7" t="s">
        <v>21</v>
      </c>
      <c r="B31" s="27"/>
      <c r="C31" s="27">
        <v>17096</v>
      </c>
      <c r="D31" s="23"/>
      <c r="E31" s="23">
        <v>16500</v>
      </c>
    </row>
    <row r="32" spans="1:5" ht="24.95" customHeight="1" x14ac:dyDescent="0.25">
      <c r="A32" s="7" t="s">
        <v>22</v>
      </c>
      <c r="B32" s="27"/>
      <c r="C32" s="27">
        <v>15071</v>
      </c>
      <c r="D32" s="23"/>
      <c r="E32" s="23">
        <v>14500</v>
      </c>
    </row>
    <row r="33" spans="1:5" ht="24.95" customHeight="1" x14ac:dyDescent="0.25">
      <c r="A33" s="7" t="s">
        <v>34</v>
      </c>
      <c r="B33" s="27"/>
      <c r="C33" s="27"/>
      <c r="D33" s="23"/>
      <c r="E33" s="23">
        <v>750</v>
      </c>
    </row>
    <row r="34" spans="1:5" ht="24.95" customHeight="1" x14ac:dyDescent="0.25">
      <c r="A34" s="11" t="s">
        <v>40</v>
      </c>
      <c r="B34" s="27"/>
      <c r="C34" s="27"/>
      <c r="D34" s="23"/>
      <c r="E34" s="25">
        <v>7000</v>
      </c>
    </row>
    <row r="35" spans="1:5" ht="24.95" customHeight="1" x14ac:dyDescent="0.25">
      <c r="A35" s="11" t="s">
        <v>23</v>
      </c>
      <c r="B35" s="27"/>
      <c r="C35" s="27"/>
      <c r="D35" s="23"/>
      <c r="E35" s="23">
        <v>9200</v>
      </c>
    </row>
    <row r="36" spans="1:5" ht="24.95" customHeight="1" x14ac:dyDescent="0.25">
      <c r="A36" s="11" t="s">
        <v>24</v>
      </c>
      <c r="B36" s="27"/>
      <c r="C36" s="27"/>
      <c r="D36" s="23"/>
      <c r="E36" s="23"/>
    </row>
    <row r="37" spans="1:5" ht="24.95" customHeight="1" x14ac:dyDescent="0.25">
      <c r="A37" s="3" t="s">
        <v>25</v>
      </c>
      <c r="B37" s="27">
        <f>SUM(B4:B36)</f>
        <v>153518.31</v>
      </c>
      <c r="C37" s="27">
        <f>SUM(C4:C36)</f>
        <v>162719.08000000002</v>
      </c>
      <c r="D37" s="21">
        <f>SUM(D4:D35)</f>
        <v>178850</v>
      </c>
      <c r="E37" s="21">
        <f>SUM(E4:E36)</f>
        <v>178850</v>
      </c>
    </row>
    <row r="38" spans="1:5" ht="24.95" customHeight="1" thickBot="1" x14ac:dyDescent="0.3">
      <c r="A38" s="4" t="s">
        <v>26</v>
      </c>
      <c r="B38" s="29"/>
      <c r="C38" s="30">
        <f>C37-B37</f>
        <v>9200.7700000000186</v>
      </c>
      <c r="D38" s="23"/>
      <c r="E38" s="28">
        <f>+E37-D37</f>
        <v>0</v>
      </c>
    </row>
    <row r="39" spans="1:5" ht="15.75" thickTop="1" x14ac:dyDescent="0.25">
      <c r="B39" s="22"/>
      <c r="C39" s="22"/>
    </row>
  </sheetData>
  <mergeCells count="2">
    <mergeCell ref="B2:C2"/>
    <mergeCell ref="D2:E2"/>
  </mergeCells>
  <pageMargins left="0.7" right="0.7" top="0.75" bottom="0.75" header="0.3" footer="0.3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zoomScaleNormal="100" workbookViewId="0">
      <pane ySplit="3" topLeftCell="A4" activePane="bottomLeft" state="frozen"/>
      <selection pane="bottomLeft" activeCell="I8" sqref="I8"/>
    </sheetView>
  </sheetViews>
  <sheetFormatPr baseColWidth="10" defaultColWidth="11.42578125" defaultRowHeight="15" x14ac:dyDescent="0.25"/>
  <cols>
    <col min="1" max="1" width="42.85546875" style="2" bestFit="1" customWidth="1"/>
    <col min="2" max="2" width="19" style="15" customWidth="1"/>
    <col min="3" max="3" width="18" style="15" customWidth="1"/>
    <col min="4" max="4" width="14.140625" style="17" customWidth="1"/>
    <col min="5" max="5" width="12.140625" style="17" customWidth="1"/>
    <col min="6" max="16384" width="11.42578125" style="1"/>
  </cols>
  <sheetData>
    <row r="1" spans="1:5" ht="24" customHeight="1" x14ac:dyDescent="0.25">
      <c r="A1" s="35" t="s">
        <v>39</v>
      </c>
      <c r="B1" s="35"/>
      <c r="C1" s="35"/>
    </row>
    <row r="2" spans="1:5" ht="18.95" customHeight="1" x14ac:dyDescent="0.25">
      <c r="A2" s="5">
        <f ca="1">TODAY()</f>
        <v>44232</v>
      </c>
      <c r="B2" s="33" t="s">
        <v>35</v>
      </c>
      <c r="C2" s="34"/>
      <c r="D2" s="31" t="s">
        <v>38</v>
      </c>
      <c r="E2" s="32"/>
    </row>
    <row r="3" spans="1:5" ht="24.95" customHeight="1" x14ac:dyDescent="0.25">
      <c r="A3" s="6" t="s">
        <v>0</v>
      </c>
      <c r="B3" s="14" t="s">
        <v>36</v>
      </c>
      <c r="C3" s="14" t="s">
        <v>1</v>
      </c>
      <c r="D3" s="12" t="s">
        <v>37</v>
      </c>
      <c r="E3" s="13" t="s">
        <v>1</v>
      </c>
    </row>
    <row r="4" spans="1:5" ht="24.95" customHeight="1" x14ac:dyDescent="0.25">
      <c r="A4" s="7" t="s">
        <v>2</v>
      </c>
      <c r="B4" s="16">
        <v>32000</v>
      </c>
      <c r="C4" s="16">
        <v>48000</v>
      </c>
      <c r="D4" s="14">
        <v>28382</v>
      </c>
      <c r="E4" s="14">
        <v>44205</v>
      </c>
    </row>
    <row r="5" spans="1:5" ht="24.95" customHeight="1" x14ac:dyDescent="0.25">
      <c r="A5" s="7" t="s">
        <v>3</v>
      </c>
      <c r="B5" s="16">
        <v>8500</v>
      </c>
      <c r="C5" s="16"/>
      <c r="D5" s="14">
        <v>8201</v>
      </c>
      <c r="E5" s="14"/>
    </row>
    <row r="6" spans="1:5" ht="24.95" customHeight="1" x14ac:dyDescent="0.25">
      <c r="A6" s="7" t="s">
        <v>4</v>
      </c>
      <c r="B6" s="16">
        <v>35500</v>
      </c>
      <c r="C6" s="16"/>
      <c r="D6" s="14">
        <v>29858</v>
      </c>
      <c r="E6" s="14"/>
    </row>
    <row r="7" spans="1:5" ht="24.95" customHeight="1" x14ac:dyDescent="0.25">
      <c r="A7" s="7" t="s">
        <v>5</v>
      </c>
      <c r="B7" s="16">
        <v>3000</v>
      </c>
      <c r="C7" s="16"/>
      <c r="D7" s="14">
        <v>1028</v>
      </c>
      <c r="E7" s="14"/>
    </row>
    <row r="8" spans="1:5" ht="24.95" customHeight="1" x14ac:dyDescent="0.25">
      <c r="A8" s="7" t="s">
        <v>28</v>
      </c>
      <c r="B8" s="16">
        <v>1500</v>
      </c>
      <c r="C8" s="16"/>
      <c r="D8" s="14">
        <v>1500</v>
      </c>
      <c r="E8" s="14"/>
    </row>
    <row r="9" spans="1:5" ht="24.95" customHeight="1" x14ac:dyDescent="0.25">
      <c r="A9" s="7" t="s">
        <v>33</v>
      </c>
      <c r="B9" s="16">
        <v>5000</v>
      </c>
      <c r="C9" s="16"/>
      <c r="D9" s="14">
        <v>1700</v>
      </c>
      <c r="E9" s="14"/>
    </row>
    <row r="10" spans="1:5" ht="24.95" customHeight="1" x14ac:dyDescent="0.25">
      <c r="A10" s="7" t="s">
        <v>32</v>
      </c>
      <c r="B10" s="16">
        <v>15000</v>
      </c>
      <c r="C10" s="16">
        <v>2118</v>
      </c>
      <c r="D10" s="14">
        <v>14465</v>
      </c>
      <c r="E10" s="14"/>
    </row>
    <row r="11" spans="1:5" ht="24.95" customHeight="1" x14ac:dyDescent="0.25">
      <c r="A11" s="7" t="s">
        <v>6</v>
      </c>
      <c r="B11" s="16">
        <v>7500</v>
      </c>
      <c r="C11" s="16"/>
      <c r="D11" s="14">
        <v>6331</v>
      </c>
      <c r="E11" s="14"/>
    </row>
    <row r="12" spans="1:5" ht="24.95" customHeight="1" x14ac:dyDescent="0.25">
      <c r="A12" s="7" t="s">
        <v>7</v>
      </c>
      <c r="B12" s="16"/>
      <c r="C12" s="16"/>
      <c r="D12" s="14"/>
      <c r="E12" s="14"/>
    </row>
    <row r="13" spans="1:5" ht="24.95" customHeight="1" x14ac:dyDescent="0.25">
      <c r="A13" s="7" t="s">
        <v>27</v>
      </c>
      <c r="B13" s="16">
        <v>2000</v>
      </c>
      <c r="C13" s="16"/>
      <c r="D13" s="14">
        <v>400</v>
      </c>
      <c r="E13" s="14"/>
    </row>
    <row r="14" spans="1:5" ht="24.95" customHeight="1" x14ac:dyDescent="0.25">
      <c r="A14" s="7" t="s">
        <v>8</v>
      </c>
      <c r="B14" s="18">
        <v>18000</v>
      </c>
      <c r="C14" s="16"/>
      <c r="D14" s="14">
        <v>18131</v>
      </c>
      <c r="E14" s="14">
        <v>100</v>
      </c>
    </row>
    <row r="15" spans="1:5" ht="24.95" customHeight="1" x14ac:dyDescent="0.25">
      <c r="A15" s="8" t="s">
        <v>9</v>
      </c>
      <c r="B15" s="16">
        <v>17000</v>
      </c>
      <c r="C15" s="16"/>
      <c r="D15" s="14">
        <v>18631</v>
      </c>
      <c r="E15" s="14"/>
    </row>
    <row r="16" spans="1:5" ht="24.95" customHeight="1" x14ac:dyDescent="0.25">
      <c r="A16" s="9" t="s">
        <v>10</v>
      </c>
      <c r="B16" s="16"/>
      <c r="C16" s="16"/>
      <c r="D16" s="14"/>
      <c r="E16" s="14"/>
    </row>
    <row r="17" spans="1:5" ht="24.95" customHeight="1" x14ac:dyDescent="0.25">
      <c r="A17" s="10" t="s">
        <v>11</v>
      </c>
      <c r="B17" s="16"/>
      <c r="C17" s="16"/>
      <c r="D17" s="14"/>
      <c r="E17" s="14"/>
    </row>
    <row r="18" spans="1:5" ht="24.95" customHeight="1" x14ac:dyDescent="0.25">
      <c r="A18" s="7" t="s">
        <v>29</v>
      </c>
      <c r="B18" s="16">
        <v>6500</v>
      </c>
      <c r="C18" s="16"/>
      <c r="D18" s="14">
        <v>2000</v>
      </c>
      <c r="E18" s="14"/>
    </row>
    <row r="19" spans="1:5" ht="24.95" customHeight="1" x14ac:dyDescent="0.25">
      <c r="A19" s="7" t="s">
        <v>30</v>
      </c>
      <c r="B19" s="16">
        <v>4500</v>
      </c>
      <c r="C19" s="16">
        <v>400</v>
      </c>
      <c r="D19" s="14">
        <v>1410</v>
      </c>
      <c r="E19" s="14">
        <v>600</v>
      </c>
    </row>
    <row r="20" spans="1:5" ht="24.95" customHeight="1" x14ac:dyDescent="0.25">
      <c r="A20" s="7" t="s">
        <v>31</v>
      </c>
      <c r="B20" s="16"/>
      <c r="C20" s="16"/>
      <c r="D20" s="14"/>
      <c r="E20" s="14"/>
    </row>
    <row r="21" spans="1:5" ht="24.95" customHeight="1" x14ac:dyDescent="0.25">
      <c r="A21" s="7" t="s">
        <v>12</v>
      </c>
      <c r="B21" s="16">
        <v>2500</v>
      </c>
      <c r="C21" s="16"/>
      <c r="D21" s="14"/>
      <c r="E21" s="14"/>
    </row>
    <row r="22" spans="1:5" ht="24.95" customHeight="1" x14ac:dyDescent="0.25">
      <c r="A22" s="7" t="s">
        <v>13</v>
      </c>
      <c r="B22" s="16"/>
      <c r="C22" s="16"/>
      <c r="D22" s="14"/>
      <c r="E22" s="14"/>
    </row>
    <row r="23" spans="1:5" ht="24.95" customHeight="1" x14ac:dyDescent="0.25">
      <c r="A23" s="7" t="s">
        <v>14</v>
      </c>
      <c r="B23" s="16">
        <v>6000</v>
      </c>
      <c r="C23" s="16"/>
      <c r="D23" s="14">
        <v>2470</v>
      </c>
      <c r="E23" s="14"/>
    </row>
    <row r="24" spans="1:5" ht="24.95" customHeight="1" x14ac:dyDescent="0.25">
      <c r="A24" s="7" t="s">
        <v>15</v>
      </c>
      <c r="B24" s="16">
        <v>5000</v>
      </c>
      <c r="C24" s="16"/>
      <c r="D24" s="14">
        <v>1755</v>
      </c>
      <c r="E24" s="14"/>
    </row>
    <row r="25" spans="1:5" ht="24.95" customHeight="1" x14ac:dyDescent="0.25">
      <c r="A25" s="7" t="s">
        <v>16</v>
      </c>
      <c r="B25" s="16"/>
      <c r="C25" s="16"/>
      <c r="D25" s="14"/>
      <c r="E25" s="14"/>
    </row>
    <row r="26" spans="1:5" ht="24.95" customHeight="1" x14ac:dyDescent="0.25">
      <c r="A26" s="7" t="s">
        <v>17</v>
      </c>
      <c r="B26" s="16"/>
      <c r="C26" s="16">
        <v>400</v>
      </c>
      <c r="D26" s="14"/>
      <c r="E26" s="14">
        <v>337</v>
      </c>
    </row>
    <row r="27" spans="1:5" ht="24.95" customHeight="1" x14ac:dyDescent="0.25">
      <c r="A27" s="7" t="s">
        <v>18</v>
      </c>
      <c r="B27" s="16"/>
      <c r="C27" s="16">
        <v>41000</v>
      </c>
      <c r="D27" s="14"/>
      <c r="E27" s="14">
        <v>44543</v>
      </c>
    </row>
    <row r="28" spans="1:5" ht="24.95" customHeight="1" x14ac:dyDescent="0.25">
      <c r="A28" s="7" t="s">
        <v>19</v>
      </c>
      <c r="B28" s="16"/>
      <c r="C28" s="16">
        <v>23500</v>
      </c>
      <c r="D28" s="14"/>
      <c r="E28" s="14">
        <v>22500</v>
      </c>
    </row>
    <row r="29" spans="1:5" ht="24.95" customHeight="1" x14ac:dyDescent="0.25">
      <c r="A29" s="7" t="s">
        <v>20</v>
      </c>
      <c r="B29" s="16"/>
      <c r="C29" s="16"/>
      <c r="D29" s="14"/>
      <c r="E29" s="14"/>
    </row>
    <row r="30" spans="1:5" ht="24.95" customHeight="1" x14ac:dyDescent="0.25">
      <c r="A30" s="7" t="s">
        <v>41</v>
      </c>
      <c r="B30" s="16"/>
      <c r="C30" s="16">
        <v>16500</v>
      </c>
      <c r="D30" s="14"/>
      <c r="E30" s="14">
        <v>11437</v>
      </c>
    </row>
    <row r="31" spans="1:5" ht="24.95" customHeight="1" x14ac:dyDescent="0.25">
      <c r="A31" s="7" t="s">
        <v>21</v>
      </c>
      <c r="B31" s="16"/>
      <c r="C31" s="16">
        <v>16500</v>
      </c>
      <c r="D31" s="14"/>
      <c r="E31" s="14">
        <v>17096</v>
      </c>
    </row>
    <row r="32" spans="1:5" ht="24.95" customHeight="1" x14ac:dyDescent="0.25">
      <c r="A32" s="7" t="s">
        <v>22</v>
      </c>
      <c r="B32" s="16"/>
      <c r="C32" s="16">
        <v>14500</v>
      </c>
      <c r="D32" s="14"/>
      <c r="E32" s="14">
        <v>15071</v>
      </c>
    </row>
    <row r="33" spans="1:5" ht="24.95" customHeight="1" x14ac:dyDescent="0.25">
      <c r="A33" s="7" t="s">
        <v>34</v>
      </c>
      <c r="B33" s="16"/>
      <c r="C33" s="16">
        <v>500</v>
      </c>
      <c r="D33" s="14"/>
      <c r="E33" s="14"/>
    </row>
    <row r="34" spans="1:5" ht="24.95" customHeight="1" x14ac:dyDescent="0.25">
      <c r="A34" s="11" t="s">
        <v>40</v>
      </c>
      <c r="B34" s="16"/>
      <c r="C34" s="19">
        <v>8055</v>
      </c>
      <c r="D34" s="14"/>
      <c r="E34" s="14"/>
    </row>
    <row r="35" spans="1:5" ht="24.95" customHeight="1" x14ac:dyDescent="0.25">
      <c r="A35" s="11" t="s">
        <v>23</v>
      </c>
      <c r="B35" s="16"/>
      <c r="C35" s="16">
        <v>6082</v>
      </c>
      <c r="D35" s="14"/>
      <c r="E35" s="14"/>
    </row>
    <row r="36" spans="1:5" ht="24.95" customHeight="1" x14ac:dyDescent="0.25">
      <c r="A36" s="11" t="s">
        <v>24</v>
      </c>
      <c r="B36" s="16"/>
      <c r="C36" s="16"/>
      <c r="D36" s="14"/>
      <c r="E36" s="14"/>
    </row>
    <row r="37" spans="1:5" ht="24.95" customHeight="1" x14ac:dyDescent="0.25">
      <c r="A37" s="3" t="s">
        <v>25</v>
      </c>
      <c r="B37" s="14">
        <f>SUM(B4:B36)</f>
        <v>169500</v>
      </c>
      <c r="C37" s="14">
        <f>SUM(C4:C36)</f>
        <v>177555</v>
      </c>
      <c r="D37" s="14">
        <f>SUM(D4:D35)</f>
        <v>136262</v>
      </c>
      <c r="E37" s="14">
        <f>SUM(E4:E35)</f>
        <v>155889</v>
      </c>
    </row>
    <row r="38" spans="1:5" ht="24.95" customHeight="1" x14ac:dyDescent="0.25">
      <c r="A38" s="4" t="s">
        <v>26</v>
      </c>
      <c r="B38" s="16"/>
      <c r="C38" s="16"/>
      <c r="D38" s="14"/>
      <c r="E38" s="14"/>
    </row>
  </sheetData>
  <mergeCells count="3">
    <mergeCell ref="B2:C2"/>
    <mergeCell ref="D2:E2"/>
    <mergeCell ref="A1:C1"/>
  </mergeCells>
  <pageMargins left="0.7" right="0.7" top="0.75" bottom="0.75" header="0.3" footer="0.3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PREVIS 2020 MODIF)</vt:lpstr>
      <vt:lpstr>PREVIS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Ligue AuvergneVolLibre</dc:creator>
  <cp:keywords/>
  <dc:description/>
  <cp:lastModifiedBy>LAURAVL BABETH</cp:lastModifiedBy>
  <cp:revision/>
  <cp:lastPrinted>2020-03-24T08:15:24Z</cp:lastPrinted>
  <dcterms:created xsi:type="dcterms:W3CDTF">2017-01-27T09:26:42Z</dcterms:created>
  <dcterms:modified xsi:type="dcterms:W3CDTF">2021-02-05T10:10:06Z</dcterms:modified>
  <cp:category/>
  <cp:contentStatus/>
</cp:coreProperties>
</file>